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okumenty\klucze do przysłości uczniów sadzewiczowej 2019\II zapytanie ogródek_geograficzny_-_drugie_postępowanie\"/>
    </mc:Choice>
  </mc:AlternateContent>
  <bookViews>
    <workbookView xWindow="0" yWindow="0" windowWidth="28800" windowHeight="10545"/>
  </bookViews>
  <sheets>
    <sheet name="nawierzchnie" sheetId="1" r:id="rId1"/>
    <sheet name="Elektryka" sheetId="2" r:id="rId2"/>
    <sheet name="Tabela" sheetId="3" r:id="rId3"/>
  </sheets>
  <definedNames>
    <definedName name="_xlnm.Print_Area" localSheetId="1">Elektryka!$A$1:$G$8</definedName>
  </definedNames>
  <calcPr calcId="162913"/>
</workbook>
</file>

<file path=xl/calcChain.xml><?xml version="1.0" encoding="utf-8"?>
<calcChain xmlns="http://schemas.openxmlformats.org/spreadsheetml/2006/main">
  <c r="G15" i="1" l="1"/>
  <c r="G16" i="1"/>
  <c r="A7" i="3"/>
  <c r="A6" i="3"/>
  <c r="A16" i="1"/>
  <c r="A12" i="1"/>
  <c r="G17" i="1"/>
  <c r="G5" i="2"/>
  <c r="G18" i="1" l="1"/>
  <c r="H6" i="3" s="1"/>
  <c r="G7" i="1"/>
  <c r="G6" i="1" l="1"/>
  <c r="A5" i="3" l="1"/>
  <c r="G6" i="2" l="1"/>
  <c r="H7" i="3" s="1"/>
  <c r="G11" i="1" l="1"/>
  <c r="G12" i="1"/>
  <c r="G10" i="1"/>
  <c r="G5" i="1"/>
  <c r="G13" i="1" l="1"/>
  <c r="G8" i="1"/>
  <c r="G8" i="2"/>
  <c r="G7" i="2" s="1"/>
  <c r="H4" i="3" l="1"/>
  <c r="G19" i="1"/>
  <c r="G20" i="1" s="1"/>
  <c r="H5" i="3"/>
  <c r="H8" i="3" s="1"/>
  <c r="H9" i="3" s="1"/>
  <c r="G21" i="1" l="1"/>
</calcChain>
</file>

<file path=xl/sharedStrings.xml><?xml version="1.0" encoding="utf-8"?>
<sst xmlns="http://schemas.openxmlformats.org/spreadsheetml/2006/main" count="74" uniqueCount="61">
  <si>
    <t>Lp.</t>
  </si>
  <si>
    <t>Podstawa</t>
  </si>
  <si>
    <t>Opis</t>
  </si>
  <si>
    <t>Jedn.obm.</t>
  </si>
  <si>
    <t>Cena jedn.</t>
  </si>
  <si>
    <t>Wartość</t>
  </si>
  <si>
    <t>KNNR 1 0112-02</t>
  </si>
  <si>
    <t>m2</t>
  </si>
  <si>
    <t>KNNR 6 0101-03</t>
  </si>
  <si>
    <t>szt.</t>
  </si>
  <si>
    <t>Roboty w zakresie różnych nawierzchni</t>
  </si>
  <si>
    <t>KNNR 6 0113-02</t>
  </si>
  <si>
    <t>KNNR 6 0502-02</t>
  </si>
  <si>
    <t>Chodniki z kostki brukowej betonowej grubości 6 cm na podsypce cementowo-piaskowej z wypełnieniem spoin piaskiem  Kostka brukowa z betonu 6 cm, typu Holland bez faz</t>
  </si>
  <si>
    <t>m</t>
  </si>
  <si>
    <t>Obrzeża betonowe o wymiarach 30x8 cm na podsypce cementowo-piaskowej, spoiny wypełnione zaprawą cementową</t>
  </si>
  <si>
    <t>Razem dział: Roboty w zakresie różnych nawierzchni</t>
  </si>
  <si>
    <t>Przedmiar</t>
  </si>
  <si>
    <t>Razem netto</t>
  </si>
  <si>
    <t xml:space="preserve">Podatek VAT </t>
  </si>
  <si>
    <t>Ogółem brutto</t>
  </si>
  <si>
    <t>Podstawa wyceny</t>
  </si>
  <si>
    <t>Ilość</t>
  </si>
  <si>
    <t>Cena zł</t>
  </si>
  <si>
    <t>Wartość zł
(5 x 6)</t>
  </si>
  <si>
    <t>45232200-4</t>
  </si>
  <si>
    <t xml:space="preserve">Jedn. </t>
  </si>
  <si>
    <t xml:space="preserve">Wartość kosztorysowa robót bez podatku VAT  </t>
  </si>
  <si>
    <t>Podatek VAT</t>
  </si>
  <si>
    <t>Ogółem wartość kosztorysowa robót</t>
  </si>
  <si>
    <t>TABELA ELEMENTÓW SCALONYCH</t>
  </si>
  <si>
    <t>lp</t>
  </si>
  <si>
    <t>dział</t>
  </si>
  <si>
    <t>wartość netto</t>
  </si>
  <si>
    <t>Razem cena netto</t>
  </si>
  <si>
    <t>Razem cena brutto</t>
  </si>
  <si>
    <t>Roboty w zakresie branży elektrycznej</t>
  </si>
  <si>
    <t>Warstwa podbudowy z kruszyw łamanych o grubości po zagęszczeniu 15 cm  Kruszywo betonowe 0-63 mm</t>
  </si>
  <si>
    <t>KNNR 1
0101-04</t>
  </si>
  <si>
    <t>Roboty przygotowawcze</t>
  </si>
  <si>
    <t>Razem dział: Roboty przygotowawcze</t>
  </si>
  <si>
    <t>Roboty pomocnicze w zakresie wykonania lamp solarnych</t>
  </si>
  <si>
    <t>Lampa Solarna LED, lotarna solarna uliczna o wysokości ok. 4m oprawa led min. 10W panel 160W wraz z fundamenetem prefabrykwoanym F200 V43 M30, Certyfikowany wg normy PN EN 14991:2010</t>
  </si>
  <si>
    <t>KNNR 5 1001-01 analogia</t>
  </si>
  <si>
    <t>Roboty pomiarowe w terenie równinym</t>
  </si>
  <si>
    <t>ha</t>
  </si>
  <si>
    <t>Mechaniczne ścinanie drobnych zadrzewień oraz konarów drzew</t>
  </si>
  <si>
    <t>Zdjęcie warstwy urodzajnej humusu ok.20cm wraz z rozplantowaniem na terenie inwestycji</t>
  </si>
  <si>
    <t>Roboty wykończeniowe</t>
  </si>
  <si>
    <t>kalk.własna</t>
  </si>
  <si>
    <t>KNR 223/401/1</t>
  </si>
  <si>
    <t>Razem dział: Roboty wykończeniowe</t>
  </si>
  <si>
    <t>I</t>
  </si>
  <si>
    <t>II</t>
  </si>
  <si>
    <t xml:space="preserve">KNNR 6 0404-05 </t>
  </si>
  <si>
    <t xml:space="preserve">kalkulacja własna </t>
  </si>
  <si>
    <t>III</t>
  </si>
  <si>
    <t>Dostawa i montaż ogrodzenia placu ( przęsła drewniane ze sztachet wys. 100 cm  na słupkach drewnianych osadzonych na ktwach stalowych betonowanych do podłoża z furtką dwuskrzydłową zamykaną na zamek, malowane dwukrotnie w kolorze białym)</t>
  </si>
  <si>
    <t>Ogródek geograficzny przy Zespole Szkół Ponadpodstawowych w Łochowie, ul. Wyspiańskiego 18</t>
  </si>
  <si>
    <t>Ławki parkowe - dostawa i montaż ( metalowa)</t>
  </si>
  <si>
    <t>stół parkowy - dostawa i montaż (metalowy)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</si>
</sst>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0\ _z_ł_-;\-* #,##0.000\ _z_ł_-;_-* &quot;-&quot;???\ _z_ł_-;_-@_-"/>
    <numFmt numFmtId="165" formatCode="###0;###0"/>
  </numFmts>
  <fonts count="13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Times New Roman"/>
      <family val="1"/>
      <charset val="204"/>
    </font>
    <font>
      <b/>
      <sz val="8"/>
      <color indexed="8"/>
      <name val="Arial"/>
      <family val="1"/>
      <charset val="204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b/>
      <sz val="11"/>
      <color theme="1"/>
      <name val="Czcionka tekstu podstawowego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/>
    </xf>
    <xf numFmtId="44" fontId="0" fillId="2" borderId="1" xfId="0" applyNumberFormat="1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85" zoomScaleSheetLayoutView="100" workbookViewId="0">
      <selection activeCell="C17" sqref="C16:C17"/>
    </sheetView>
  </sheetViews>
  <sheetFormatPr defaultRowHeight="14.25"/>
  <cols>
    <col min="1" max="1" width="15" style="3" customWidth="1"/>
    <col min="2" max="2" width="20.625" style="2" customWidth="1"/>
    <col min="3" max="3" width="40.625" style="2" customWidth="1"/>
    <col min="4" max="4" width="9.625" style="3" customWidth="1"/>
    <col min="5" max="5" width="13.625" style="4" customWidth="1"/>
    <col min="6" max="6" width="13.625" style="5" customWidth="1"/>
    <col min="7" max="7" width="14.625" style="5" bestFit="1" customWidth="1"/>
    <col min="8" max="16384" width="9" style="1"/>
  </cols>
  <sheetData>
    <row r="1" spans="1:7" ht="32.25" customHeight="1">
      <c r="A1" s="49" t="s">
        <v>58</v>
      </c>
      <c r="B1" s="50"/>
      <c r="C1" s="50"/>
      <c r="D1" s="50"/>
      <c r="E1" s="50"/>
      <c r="F1" s="50"/>
      <c r="G1" s="50"/>
    </row>
    <row r="2" spans="1:7">
      <c r="A2" s="6" t="s">
        <v>0</v>
      </c>
      <c r="B2" s="19" t="s">
        <v>1</v>
      </c>
      <c r="C2" s="19" t="s">
        <v>2</v>
      </c>
      <c r="D2" s="6" t="s">
        <v>3</v>
      </c>
      <c r="E2" s="20" t="s">
        <v>17</v>
      </c>
      <c r="F2" s="21" t="s">
        <v>4</v>
      </c>
      <c r="G2" s="21" t="s">
        <v>5</v>
      </c>
    </row>
    <row r="3" spans="1:7">
      <c r="A3" s="6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>
      <c r="A4" s="10" t="s">
        <v>52</v>
      </c>
      <c r="B4" s="11"/>
      <c r="C4" s="11" t="s">
        <v>39</v>
      </c>
      <c r="D4" s="10"/>
      <c r="E4" s="12"/>
      <c r="F4" s="13"/>
      <c r="G4" s="13"/>
    </row>
    <row r="5" spans="1:7">
      <c r="A5" s="22">
        <v>1</v>
      </c>
      <c r="B5" s="23" t="s">
        <v>6</v>
      </c>
      <c r="C5" s="23" t="s">
        <v>44</v>
      </c>
      <c r="D5" s="22" t="s">
        <v>45</v>
      </c>
      <c r="E5" s="24">
        <v>7.4999999999999997E-3</v>
      </c>
      <c r="F5" s="25">
        <v>0</v>
      </c>
      <c r="G5" s="25">
        <f>F5*E5</f>
        <v>0</v>
      </c>
    </row>
    <row r="6" spans="1:7" ht="28.5">
      <c r="A6" s="22">
        <v>2</v>
      </c>
      <c r="B6" s="23" t="s">
        <v>38</v>
      </c>
      <c r="C6" s="23" t="s">
        <v>46</v>
      </c>
      <c r="D6" s="22" t="s">
        <v>9</v>
      </c>
      <c r="E6" s="24">
        <v>5</v>
      </c>
      <c r="F6" s="25">
        <v>0</v>
      </c>
      <c r="G6" s="25">
        <f t="shared" ref="G6:G7" si="0">F6*E6</f>
        <v>0</v>
      </c>
    </row>
    <row r="7" spans="1:7" ht="28.5">
      <c r="A7" s="22">
        <v>3</v>
      </c>
      <c r="B7" s="23" t="s">
        <v>8</v>
      </c>
      <c r="C7" s="23" t="s">
        <v>47</v>
      </c>
      <c r="D7" s="22" t="s">
        <v>7</v>
      </c>
      <c r="E7" s="24">
        <v>73.59</v>
      </c>
      <c r="F7" s="25">
        <v>0</v>
      </c>
      <c r="G7" s="25">
        <f t="shared" si="0"/>
        <v>0</v>
      </c>
    </row>
    <row r="8" spans="1:7">
      <c r="A8" s="45" t="s">
        <v>40</v>
      </c>
      <c r="B8" s="37"/>
      <c r="C8" s="37"/>
      <c r="D8" s="38"/>
      <c r="E8" s="39"/>
      <c r="F8" s="40"/>
      <c r="G8" s="40">
        <f>SUM(G5:G7)</f>
        <v>0</v>
      </c>
    </row>
    <row r="9" spans="1:7">
      <c r="A9" s="38" t="s">
        <v>53</v>
      </c>
      <c r="B9" s="37"/>
      <c r="C9" s="37" t="s">
        <v>10</v>
      </c>
      <c r="D9" s="38"/>
      <c r="E9" s="39"/>
      <c r="F9" s="40"/>
      <c r="G9" s="40"/>
    </row>
    <row r="10" spans="1:7" ht="42.75">
      <c r="A10" s="48">
        <v>4</v>
      </c>
      <c r="B10" s="23" t="s">
        <v>11</v>
      </c>
      <c r="C10" s="23" t="s">
        <v>37</v>
      </c>
      <c r="D10" s="22" t="s">
        <v>7</v>
      </c>
      <c r="E10" s="24">
        <v>73.599999999999994</v>
      </c>
      <c r="F10" s="25">
        <v>0</v>
      </c>
      <c r="G10" s="25">
        <f>F10*E10</f>
        <v>0</v>
      </c>
    </row>
    <row r="11" spans="1:7" ht="57">
      <c r="A11" s="48">
        <v>5</v>
      </c>
      <c r="B11" s="23" t="s">
        <v>12</v>
      </c>
      <c r="C11" s="23" t="s">
        <v>13</v>
      </c>
      <c r="D11" s="22" t="s">
        <v>7</v>
      </c>
      <c r="E11" s="24">
        <v>73.599999999999994</v>
      </c>
      <c r="F11" s="25">
        <v>0</v>
      </c>
      <c r="G11" s="25">
        <f t="shared" ref="G11:G12" si="1">F11*E11</f>
        <v>0</v>
      </c>
    </row>
    <row r="12" spans="1:7" ht="42.75">
      <c r="A12" s="48">
        <f t="shared" ref="A12" si="2">A11+1</f>
        <v>6</v>
      </c>
      <c r="B12" s="23" t="s">
        <v>54</v>
      </c>
      <c r="C12" s="23" t="s">
        <v>15</v>
      </c>
      <c r="D12" s="22" t="s">
        <v>14</v>
      </c>
      <c r="E12" s="24">
        <v>66</v>
      </c>
      <c r="F12" s="25">
        <v>0</v>
      </c>
      <c r="G12" s="25">
        <f t="shared" si="1"/>
        <v>0</v>
      </c>
    </row>
    <row r="13" spans="1:7">
      <c r="A13" s="45" t="s">
        <v>16</v>
      </c>
      <c r="B13" s="46"/>
      <c r="C13" s="46"/>
      <c r="D13" s="46"/>
      <c r="E13" s="37"/>
      <c r="F13" s="37"/>
      <c r="G13" s="47">
        <f>SUM(G10:G12)</f>
        <v>0</v>
      </c>
    </row>
    <row r="14" spans="1:7">
      <c r="A14" s="38" t="s">
        <v>56</v>
      </c>
      <c r="B14" s="37"/>
      <c r="C14" s="37" t="s">
        <v>48</v>
      </c>
      <c r="D14" s="38"/>
      <c r="E14" s="39"/>
      <c r="F14" s="40"/>
      <c r="G14" s="40"/>
    </row>
    <row r="15" spans="1:7">
      <c r="A15" s="22">
        <v>7</v>
      </c>
      <c r="B15" s="23" t="s">
        <v>55</v>
      </c>
      <c r="C15" s="23" t="s">
        <v>59</v>
      </c>
      <c r="D15" s="22" t="s">
        <v>9</v>
      </c>
      <c r="E15" s="24">
        <v>10</v>
      </c>
      <c r="F15" s="25">
        <v>0</v>
      </c>
      <c r="G15" s="25">
        <f t="shared" ref="G15:G17" si="3">F15*E15</f>
        <v>0</v>
      </c>
    </row>
    <row r="16" spans="1:7">
      <c r="A16" s="22">
        <f t="shared" ref="A16" si="4">A15+1</f>
        <v>8</v>
      </c>
      <c r="B16" s="23" t="s">
        <v>49</v>
      </c>
      <c r="C16" s="23" t="s">
        <v>60</v>
      </c>
      <c r="D16" s="22" t="s">
        <v>9</v>
      </c>
      <c r="E16" s="24">
        <v>1</v>
      </c>
      <c r="F16" s="25">
        <v>0</v>
      </c>
      <c r="G16" s="25">
        <f t="shared" si="3"/>
        <v>0</v>
      </c>
    </row>
    <row r="17" spans="1:7" ht="85.5">
      <c r="A17" s="22">
        <v>9</v>
      </c>
      <c r="B17" s="23" t="s">
        <v>50</v>
      </c>
      <c r="C17" s="23" t="s">
        <v>57</v>
      </c>
      <c r="D17" s="22" t="s">
        <v>14</v>
      </c>
      <c r="E17" s="24">
        <v>31</v>
      </c>
      <c r="F17" s="25">
        <v>0</v>
      </c>
      <c r="G17" s="25">
        <f t="shared" si="3"/>
        <v>0</v>
      </c>
    </row>
    <row r="18" spans="1:7">
      <c r="A18" s="14" t="s">
        <v>51</v>
      </c>
      <c r="B18" s="15"/>
      <c r="C18" s="15"/>
      <c r="D18" s="14"/>
      <c r="E18" s="16"/>
      <c r="F18" s="17"/>
      <c r="G18" s="17">
        <f>SUM(G15:G17)</f>
        <v>0</v>
      </c>
    </row>
    <row r="19" spans="1:7">
      <c r="A19" s="6"/>
      <c r="B19" s="7" t="s">
        <v>18</v>
      </c>
      <c r="C19" s="7"/>
      <c r="D19" s="6"/>
      <c r="E19" s="8"/>
      <c r="F19" s="9"/>
      <c r="G19" s="9">
        <f>G18+G13+G8</f>
        <v>0</v>
      </c>
    </row>
    <row r="20" spans="1:7">
      <c r="A20" s="6"/>
      <c r="B20" s="7" t="s">
        <v>19</v>
      </c>
      <c r="C20" s="7"/>
      <c r="D20" s="18">
        <v>0.23</v>
      </c>
      <c r="E20" s="8"/>
      <c r="F20" s="9"/>
      <c r="G20" s="9">
        <f>G19*D20</f>
        <v>0</v>
      </c>
    </row>
    <row r="21" spans="1:7">
      <c r="A21" s="6"/>
      <c r="B21" s="7" t="s">
        <v>20</v>
      </c>
      <c r="C21" s="7"/>
      <c r="D21" s="6"/>
      <c r="E21" s="8"/>
      <c r="F21" s="9"/>
      <c r="G21" s="9">
        <f>G19*1.23</f>
        <v>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view="pageBreakPreview" zoomScaleNormal="100" zoomScaleSheetLayoutView="100" workbookViewId="0">
      <selection activeCell="F5" sqref="F5"/>
    </sheetView>
  </sheetViews>
  <sheetFormatPr defaultRowHeight="14.25"/>
  <cols>
    <col min="3" max="3" width="29.125" customWidth="1"/>
    <col min="4" max="4" width="7.25" customWidth="1"/>
    <col min="6" max="6" width="9" customWidth="1"/>
    <col min="7" max="7" width="12.125" customWidth="1"/>
  </cols>
  <sheetData>
    <row r="1" spans="1:17" ht="15.75" customHeight="1">
      <c r="A1" s="53" t="s">
        <v>36</v>
      </c>
      <c r="B1" s="53"/>
      <c r="C1" s="53"/>
      <c r="D1" s="53"/>
      <c r="E1" s="53"/>
      <c r="F1" s="53"/>
      <c r="G1" s="53"/>
    </row>
    <row r="2" spans="1:17" ht="22.5">
      <c r="A2" s="42" t="s">
        <v>0</v>
      </c>
      <c r="B2" s="42" t="s">
        <v>21</v>
      </c>
      <c r="C2" s="42" t="s">
        <v>2</v>
      </c>
      <c r="D2" s="42" t="s">
        <v>26</v>
      </c>
      <c r="E2" s="42" t="s">
        <v>22</v>
      </c>
      <c r="F2" s="42" t="s">
        <v>23</v>
      </c>
      <c r="G2" s="42" t="s">
        <v>24</v>
      </c>
      <c r="H2" s="26"/>
    </row>
    <row r="3" spans="1:17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  <c r="H3" s="26"/>
    </row>
    <row r="4" spans="1:17">
      <c r="A4" s="43">
        <v>2</v>
      </c>
      <c r="B4" s="44" t="s">
        <v>25</v>
      </c>
      <c r="C4" s="54" t="s">
        <v>41</v>
      </c>
      <c r="D4" s="54"/>
      <c r="E4" s="54"/>
      <c r="F4" s="54"/>
      <c r="G4" s="54"/>
      <c r="H4" s="26"/>
    </row>
    <row r="5" spans="1:17" ht="56.25">
      <c r="A5" s="43">
        <v>3</v>
      </c>
      <c r="B5" s="27" t="s">
        <v>43</v>
      </c>
      <c r="C5" s="27" t="s">
        <v>42</v>
      </c>
      <c r="D5" s="29" t="s">
        <v>9</v>
      </c>
      <c r="E5" s="28">
        <v>1</v>
      </c>
      <c r="F5" s="28">
        <v>0</v>
      </c>
      <c r="G5" s="28">
        <f t="shared" ref="G5" si="0">F5*E5</f>
        <v>0</v>
      </c>
      <c r="H5" s="26"/>
      <c r="L5" s="41"/>
      <c r="M5" s="41"/>
      <c r="N5" s="41"/>
      <c r="O5" s="41"/>
      <c r="P5" s="41"/>
      <c r="Q5" s="41"/>
    </row>
    <row r="6" spans="1:17">
      <c r="A6" s="52" t="s">
        <v>27</v>
      </c>
      <c r="B6" s="52"/>
      <c r="C6" s="52"/>
      <c r="D6" s="52"/>
      <c r="E6" s="52"/>
      <c r="F6" s="52"/>
      <c r="G6" s="31">
        <f>SUM(G5:G5)</f>
        <v>0</v>
      </c>
      <c r="H6" s="26"/>
    </row>
    <row r="7" spans="1:17">
      <c r="A7" s="51" t="s">
        <v>28</v>
      </c>
      <c r="B7" s="51"/>
      <c r="C7" s="51"/>
      <c r="D7" s="51"/>
      <c r="E7" s="51"/>
      <c r="F7" s="51"/>
      <c r="G7" s="30">
        <f>G8-G6</f>
        <v>0</v>
      </c>
      <c r="H7" s="26"/>
    </row>
    <row r="8" spans="1:17">
      <c r="A8" s="51" t="s">
        <v>29</v>
      </c>
      <c r="B8" s="51"/>
      <c r="C8" s="51"/>
      <c r="D8" s="51"/>
      <c r="E8" s="51"/>
      <c r="F8" s="51"/>
      <c r="G8" s="30">
        <f>G6*1.23</f>
        <v>0</v>
      </c>
      <c r="H8" s="26"/>
    </row>
  </sheetData>
  <mergeCells count="5">
    <mergeCell ref="A7:F7"/>
    <mergeCell ref="A8:F8"/>
    <mergeCell ref="A6:F6"/>
    <mergeCell ref="A1:G1"/>
    <mergeCell ref="C4:G4"/>
  </mergeCells>
  <pageMargins left="0.7" right="0.7" top="0.75" bottom="0.75" header="0.3" footer="0.3"/>
  <pageSetup paperSize="9" scale="91" orientation="portrait" horizontalDpi="1200" verticalDpi="1200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115" zoomScaleNormal="100" zoomScaleSheetLayoutView="115" workbookViewId="0">
      <selection activeCell="H16" sqref="H16"/>
    </sheetView>
  </sheetViews>
  <sheetFormatPr defaultRowHeight="14.25"/>
  <cols>
    <col min="8" max="8" width="21.25" customWidth="1"/>
  </cols>
  <sheetData>
    <row r="1" spans="1:8" ht="56.25" customHeight="1">
      <c r="A1" s="57" t="s">
        <v>58</v>
      </c>
      <c r="B1" s="58"/>
      <c r="C1" s="58"/>
      <c r="D1" s="58"/>
      <c r="E1" s="58"/>
      <c r="F1" s="58"/>
      <c r="G1" s="58"/>
      <c r="H1" s="59"/>
    </row>
    <row r="2" spans="1:8" ht="15.75">
      <c r="A2" s="62" t="s">
        <v>30</v>
      </c>
      <c r="B2" s="63"/>
      <c r="C2" s="63"/>
      <c r="D2" s="63"/>
      <c r="E2" s="63"/>
      <c r="F2" s="63"/>
      <c r="G2" s="63"/>
      <c r="H2" s="64"/>
    </row>
    <row r="3" spans="1:8" ht="15.75">
      <c r="A3" s="32" t="s">
        <v>31</v>
      </c>
      <c r="B3" s="65" t="s">
        <v>32</v>
      </c>
      <c r="C3" s="65"/>
      <c r="D3" s="65"/>
      <c r="E3" s="65"/>
      <c r="F3" s="65"/>
      <c r="G3" s="65"/>
      <c r="H3" s="33" t="s">
        <v>33</v>
      </c>
    </row>
    <row r="4" spans="1:8" ht="15.75">
      <c r="A4" s="34">
        <v>1</v>
      </c>
      <c r="B4" s="66" t="s">
        <v>39</v>
      </c>
      <c r="C4" s="66"/>
      <c r="D4" s="66"/>
      <c r="E4" s="66"/>
      <c r="F4" s="66"/>
      <c r="G4" s="66"/>
      <c r="H4" s="35">
        <f>nawierzchnie!G8</f>
        <v>0</v>
      </c>
    </row>
    <row r="5" spans="1:8" ht="15.75">
      <c r="A5" s="34">
        <f>A4+1</f>
        <v>2</v>
      </c>
      <c r="B5" s="66" t="s">
        <v>10</v>
      </c>
      <c r="C5" s="66"/>
      <c r="D5" s="66"/>
      <c r="E5" s="66"/>
      <c r="F5" s="66"/>
      <c r="G5" s="66"/>
      <c r="H5" s="35">
        <f>nawierzchnie!G13</f>
        <v>0</v>
      </c>
    </row>
    <row r="6" spans="1:8" ht="15.75">
      <c r="A6" s="34">
        <f>A5+1</f>
        <v>3</v>
      </c>
      <c r="B6" s="67" t="s">
        <v>48</v>
      </c>
      <c r="C6" s="68"/>
      <c r="D6" s="68"/>
      <c r="E6" s="68"/>
      <c r="F6" s="68"/>
      <c r="G6" s="69"/>
      <c r="H6" s="35">
        <f>nawierzchnie!G18</f>
        <v>0</v>
      </c>
    </row>
    <row r="7" spans="1:8" ht="15.75">
      <c r="A7" s="34">
        <f>A6+1</f>
        <v>4</v>
      </c>
      <c r="B7" s="66" t="s">
        <v>36</v>
      </c>
      <c r="C7" s="66"/>
      <c r="D7" s="66"/>
      <c r="E7" s="66"/>
      <c r="F7" s="66"/>
      <c r="G7" s="66"/>
      <c r="H7" s="35">
        <f>Elektryka!G6</f>
        <v>0</v>
      </c>
    </row>
    <row r="8" spans="1:8" ht="15.75">
      <c r="A8" s="60" t="s">
        <v>34</v>
      </c>
      <c r="B8" s="61"/>
      <c r="C8" s="61"/>
      <c r="D8" s="61"/>
      <c r="E8" s="61"/>
      <c r="F8" s="61"/>
      <c r="G8" s="61"/>
      <c r="H8" s="35">
        <f>SUM(H4:H7)</f>
        <v>0</v>
      </c>
    </row>
    <row r="9" spans="1:8" ht="16.5" thickBot="1">
      <c r="A9" s="55" t="s">
        <v>35</v>
      </c>
      <c r="B9" s="56"/>
      <c r="C9" s="56"/>
      <c r="D9" s="56"/>
      <c r="E9" s="56"/>
      <c r="F9" s="56"/>
      <c r="G9" s="56"/>
      <c r="H9" s="36">
        <f>H8*1.23</f>
        <v>0</v>
      </c>
    </row>
  </sheetData>
  <mergeCells count="9">
    <mergeCell ref="A9:G9"/>
    <mergeCell ref="A1:H1"/>
    <mergeCell ref="A8:G8"/>
    <mergeCell ref="A2:H2"/>
    <mergeCell ref="B3:G3"/>
    <mergeCell ref="B4:G4"/>
    <mergeCell ref="B5:G5"/>
    <mergeCell ref="B7:G7"/>
    <mergeCell ref="B6:G6"/>
  </mergeCells>
  <pageMargins left="0.7" right="0.7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nawierzchnie</vt:lpstr>
      <vt:lpstr>Elektryka</vt:lpstr>
      <vt:lpstr>Tabela</vt:lpstr>
      <vt:lpstr>Elektryka!Obszar_wydruku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</dc:creator>
  <cp:lastModifiedBy>Sekretariat</cp:lastModifiedBy>
  <cp:lastPrinted>2021-09-27T08:11:52Z</cp:lastPrinted>
  <dcterms:created xsi:type="dcterms:W3CDTF">2017-08-15T17:59:10Z</dcterms:created>
  <dcterms:modified xsi:type="dcterms:W3CDTF">2021-09-27T08:12:02Z</dcterms:modified>
</cp:coreProperties>
</file>